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<sst xmlns="http://schemas.openxmlformats.org/spreadsheetml/2006/main" count="145" uniqueCount="141">
  <si>
    <t>Приложение №  2</t>
  </si>
  <si>
    <t xml:space="preserve">к решению Думы </t>
  </si>
  <si>
    <t>Заречного муниципального образования</t>
  </si>
  <si>
    <t>Прогнозируемые</t>
  </si>
  <si>
    <t>руб.</t>
  </si>
  <si>
    <t>наименование</t>
  </si>
  <si>
    <t>КБК</t>
  </si>
  <si>
    <t>сумма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</si>
  <si>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</si>
  <si>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</si>
  <si>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</si>
  <si>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</si>
  <si>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</si>
  <si>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</si>
  <si>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</si>
  <si>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</si>
  <si>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</si>
  <si>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 xml:space="preserve">  1  01  02022  01  0000  110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</si>
  <si>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</si>
  <si>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</si>
  <si>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</si>
  <si>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</si>
  <si>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</si>
  <si>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</si>
  <si>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</si>
  <si>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</si>
  <si>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</si>
  <si>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</si>
  <si>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</si>
  <si>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</si>
  <si>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</si>
  <si>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</si>
  <si>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</si>
  <si>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</si>
  <si>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</si>
  <si>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</si>
  <si>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</si>
  <si>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</si>
  <si>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</si>
  <si>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</si>
  <si>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</si>
  <si>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</si>
  <si>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</si>
  <si>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</si>
  <si>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</si>
  <si>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</si>
  <si>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</si>
  <si>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</si>
  <si>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</si>
  <si>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</si>
  <si>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</si>
  <si>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</si>
  <si>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</si>
  <si>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</si>
  <si>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</si>
  <si>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</si>
  <si>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</si>
  <si>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</si>
  <si>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</si>
  <si>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</si>
  <si>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</si>
  <si>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</si>
  <si>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</si>
  <si>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</si>
  <si>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</si>
  <si>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</si>
  <si>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</si>
  <si>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</si>
  <si>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</si>
  <si>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</si>
  <si>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</si>
  <si>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</si>
  <si>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</si>
  <si>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</si>
  <si>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</si>
  <si>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</si>
  <si>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</si>
  <si>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</si>
  <si>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</si>
  <si>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</si>
  <si>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</si>
  <si>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</si>
  <si>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</si>
  <si>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</si>
  <si>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</si>
  <si>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</si>
  <si>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</si>
  <si>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</si>
  <si>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</si>
  <si>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</si>
  <si>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</si>
  <si>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</si>
  <si>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 xml:space="preserve">  2  02  03015  10  0000  151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</si>
  <si>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</si>
  <si>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</si>
  <si>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</si>
  <si>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</si>
  <si>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</si>
  <si>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</si>
  <si>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</si>
  <si>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</si>
  <si>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</si>
  <si>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</si>
  <si>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</si>
  <si>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</si>
  <si>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</si>
  <si>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</si>
  <si>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</si>
  <si>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</si>
  <si>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</si>
  <si>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</si>
  <si>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</si>
  <si>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</si>
  <si>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</si>
  <si>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</si>
  <si>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</si>
  <si>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</si>
  <si>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доходы бюджета Заречного муниципального образования на плановый период 2016 и 2017 годов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</si>
  <si>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</si>
  <si>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</si>
  <si>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</si>
  <si>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</si>
  <si>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</si>
  <si>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</si>
  <si>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</si>
  <si>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</si>
  <si>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</si>
  <si>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</si>
  <si>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</si>
  <si>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</si>
  <si>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</si>
  <si>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</si>
  <si>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</si>
  <si>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</si>
  <si>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</si>
  <si>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</si>
  <si>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</si>
  <si>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</si>
  <si>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</si>
  <si>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</si>
  <si>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№ 102 от "23" декабря 2014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</si>
</sst>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/>
    </xf>
    <xf numFmtId="0" fontId="4" fillId="2" borderId="3" xfId="17" applyFont="1" applyFill="1" applyBorder="1" applyAlignment="1" applyProtection="1">
      <alignment horizontal="left" vertical="center" wrapText="1"/>
      <protection/>
    </xf>
    <xf numFmtId="49" fontId="4" fillId="2" borderId="3" xfId="17" applyNumberFormat="1" applyFont="1" applyFill="1" applyBorder="1" applyAlignment="1" applyProtection="1">
      <alignment horizontal="center"/>
      <protection/>
    </xf>
    <xf numFmtId="4" fontId="4" fillId="0" borderId="4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/>
    </xf>
    <xf numFmtId="4" fontId="4" fillId="2" borderId="5" xfId="0" applyNumberFormat="1" applyFont="1" applyFill="1" applyBorder="1" applyAlignment="1" applyProtection="1">
      <alignment horizontal="right"/>
      <protection/>
    </xf>
    <xf numFmtId="0" fontId="4" fillId="0" borderId="3" xfId="17" applyFont="1" applyFill="1" applyBorder="1" applyAlignment="1" applyProtection="1">
      <alignment horizontal="left" vertical="center" wrapText="1"/>
      <protection/>
    </xf>
    <xf numFmtId="49" fontId="4" fillId="0" borderId="3" xfId="17" applyNumberFormat="1" applyFont="1" applyBorder="1" applyAlignment="1" applyProtection="1">
      <alignment horizontal="center"/>
      <protection/>
    </xf>
    <xf numFmtId="4" fontId="4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3" xfId="17" applyFont="1" applyFill="1" applyBorder="1" applyAlignment="1" applyProtection="1">
      <alignment horizontal="left" vertical="center" wrapText="1"/>
      <protection/>
    </xf>
    <xf numFmtId="49" fontId="6" fillId="0" borderId="3" xfId="17" applyNumberFormat="1" applyFont="1" applyBorder="1" applyAlignment="1" applyProtection="1">
      <alignment horizontal="center"/>
      <protection/>
    </xf>
    <xf numFmtId="4" fontId="6" fillId="0" borderId="5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Border="1" applyAlignment="1">
      <alignment/>
    </xf>
    <xf numFmtId="0" fontId="1" fillId="0" borderId="3" xfId="17" applyFont="1" applyFill="1" applyBorder="1" applyAlignment="1" applyProtection="1">
      <alignment horizontal="left" vertical="center" wrapText="1"/>
      <protection/>
    </xf>
    <xf numFmtId="49" fontId="1" fillId="0" borderId="3" xfId="17" applyNumberFormat="1" applyFont="1" applyBorder="1" applyAlignment="1" applyProtection="1">
      <alignment horizontal="center"/>
      <protection/>
    </xf>
    <xf numFmtId="4" fontId="1" fillId="0" borderId="5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2" borderId="3" xfId="17" applyFont="1" applyFill="1" applyBorder="1" applyAlignment="1" applyProtection="1">
      <alignment horizontal="left" vertical="center" wrapText="1"/>
      <protection/>
    </xf>
    <xf numFmtId="49" fontId="1" fillId="2" borderId="3" xfId="17" applyNumberFormat="1" applyFont="1" applyFill="1" applyBorder="1" applyAlignment="1" applyProtection="1">
      <alignment horizontal="center"/>
      <protection/>
    </xf>
    <xf numFmtId="4" fontId="1" fillId="2" borderId="5" xfId="0" applyNumberFormat="1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4" fontId="4" fillId="0" borderId="5" xfId="0" applyNumberFormat="1" applyFont="1" applyBorder="1" applyAlignment="1" applyProtection="1">
      <alignment horizontal="right"/>
      <protection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5" xfId="0" applyNumberFormat="1" applyFont="1" applyFill="1" applyBorder="1" applyAlignment="1" applyProtection="1">
      <alignment horizontal="right"/>
      <protection locked="0"/>
    </xf>
    <xf numFmtId="4" fontId="1" fillId="0" borderId="5" xfId="0" applyNumberFormat="1" applyFont="1" applyFill="1" applyBorder="1" applyAlignment="1" applyProtection="1">
      <alignment horizontal="right"/>
      <protection locked="0"/>
    </xf>
    <xf numFmtId="0" fontId="7" fillId="0" borderId="3" xfId="17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Alignment="1">
      <alignment horizontal="right"/>
    </xf>
    <xf numFmtId="0" fontId="7" fillId="0" borderId="3" xfId="17" applyFont="1" applyFill="1" applyBorder="1" applyAlignment="1" applyProtection="1">
      <alignment horizontal="left" vertical="center" wrapText="1"/>
      <protection/>
    </xf>
    <xf numFmtId="0" fontId="4" fillId="2" borderId="3" xfId="0" applyFont="1" applyFill="1" applyBorder="1" applyAlignment="1">
      <alignment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4" fontId="4" fillId="0" borderId="5" xfId="0" applyNumberFormat="1" applyFont="1" applyFill="1" applyBorder="1" applyAlignment="1" applyProtection="1">
      <alignment horizontal="right"/>
      <protection/>
    </xf>
    <xf numFmtId="0" fontId="1" fillId="0" borderId="5" xfId="0" applyFont="1" applyBorder="1" applyAlignment="1">
      <alignment/>
    </xf>
    <xf numFmtId="0" fontId="1" fillId="0" borderId="3" xfId="17" applyFont="1" applyFill="1" applyBorder="1" applyAlignment="1" applyProtection="1">
      <alignment horizontal="left" vertical="justify" wrapText="1"/>
      <protection/>
    </xf>
    <xf numFmtId="0" fontId="4" fillId="0" borderId="3" xfId="17" applyFont="1" applyFill="1" applyBorder="1" applyAlignment="1" applyProtection="1">
      <alignment horizontal="left" vertical="justify" wrapText="1"/>
      <protection/>
    </xf>
    <xf numFmtId="4" fontId="4" fillId="0" borderId="3" xfId="0" applyNumberFormat="1" applyFont="1" applyFill="1" applyBorder="1" applyAlignment="1" applyProtection="1">
      <alignment horizontal="right"/>
      <protection/>
    </xf>
    <xf numFmtId="4" fontId="4" fillId="2" borderId="3" xfId="0" applyNumberFormat="1" applyFont="1" applyFill="1" applyBorder="1" applyAlignment="1" applyProtection="1">
      <alignment horizontal="right"/>
      <protection/>
    </xf>
    <xf numFmtId="4" fontId="4" fillId="0" borderId="3" xfId="0" applyNumberFormat="1" applyFont="1" applyBorder="1" applyAlignment="1" applyProtection="1">
      <alignment horizontal="right"/>
      <protection locked="0"/>
    </xf>
    <xf numFmtId="2" fontId="6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4" fillId="2" borderId="3" xfId="17" applyFont="1" applyFill="1" applyBorder="1" applyAlignment="1" applyProtection="1">
      <alignment horizontal="left" wrapText="1"/>
      <protection/>
    </xf>
    <xf numFmtId="0" fontId="4" fillId="2" borderId="3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dox-20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="75" zoomScaleNormal="75" workbookViewId="0" topLeftCell="A1">
      <selection activeCell="C4" sqref="C4:D4"/>
    </sheetView>
  </sheetViews>
  <sheetFormatPr defaultColWidth="41.57421875" defaultRowHeight="12.75"/>
  <cols>
    <col min="1" max="1" width="86.28125" style="3" customWidth="1"/>
    <col min="2" max="2" width="39.421875" style="3" customWidth="1"/>
    <col min="3" max="3" width="25.421875" style="3" customWidth="1"/>
    <col min="4" max="4" width="27.7109375" style="3" customWidth="1"/>
    <col min="5" max="16384" width="41.57421875" style="3" customWidth="1"/>
  </cols>
  <sheetData>
    <row r="1" spans="1:4" ht="18">
      <c r="A1" s="1"/>
      <c r="B1" s="2"/>
      <c r="C1" s="62" t="s">
        <v>0</v>
      </c>
      <c r="D1" s="62"/>
    </row>
    <row r="2" spans="1:4" ht="18">
      <c r="A2" s="4"/>
      <c r="B2" s="5"/>
      <c r="C2" s="63" t="s">
        <v>1</v>
      </c>
      <c r="D2" s="63"/>
    </row>
    <row r="3" spans="1:4" ht="18">
      <c r="A3" s="6"/>
      <c r="B3" s="64" t="s">
        <v>2</v>
      </c>
      <c r="C3" s="64"/>
      <c r="D3" s="64"/>
    </row>
    <row r="4" spans="1:4" ht="18">
      <c r="A4" s="7"/>
      <c r="B4" s="7"/>
      <c r="C4" s="65" t="s">
        <v>140</v>
      </c>
      <c r="D4" s="65"/>
    </row>
    <row r="5" spans="1:3" ht="18">
      <c r="A5" s="8"/>
      <c r="B5" s="9"/>
      <c r="C5" s="9"/>
    </row>
    <row r="6" spans="1:3" ht="18">
      <c r="A6" s="68" t="s">
        <v>3</v>
      </c>
      <c r="B6" s="68"/>
      <c r="C6" s="68"/>
    </row>
    <row r="7" spans="1:4" ht="18">
      <c r="A7" s="68" t="s">
        <v>117</v>
      </c>
      <c r="B7" s="68"/>
      <c r="C7" s="68"/>
      <c r="D7" s="68"/>
    </row>
    <row r="8" spans="1:4" ht="18">
      <c r="A8" s="9"/>
      <c r="B8" s="9"/>
      <c r="C8" s="9"/>
      <c r="D8" s="10" t="s">
        <v>4</v>
      </c>
    </row>
    <row r="9" spans="1:4" ht="18">
      <c r="A9" s="69" t="s">
        <v>5</v>
      </c>
      <c r="B9" s="69" t="s">
        <v>6</v>
      </c>
      <c r="C9" s="69" t="s">
        <v>7</v>
      </c>
      <c r="D9" s="69"/>
    </row>
    <row r="10" spans="1:4" ht="18">
      <c r="A10" s="69"/>
      <c r="B10" s="69"/>
      <c r="C10" s="11">
        <v>2016</v>
      </c>
      <c r="D10" s="12">
        <v>2017</v>
      </c>
    </row>
    <row r="11" spans="1:4" s="16" customFormat="1" ht="18">
      <c r="A11" s="13" t="s">
        <v>8</v>
      </c>
      <c r="B11" s="14" t="s">
        <v>9</v>
      </c>
      <c r="C11" s="15">
        <f>SUM(C12+C18+C26+C37+C48+C52+C44+C34)+C20</f>
        <v>311100</v>
      </c>
      <c r="D11" s="57">
        <f>SUM(D12+D18+D26+D37+D48+D52+D44+D34)+D20</f>
        <v>295700</v>
      </c>
    </row>
    <row r="12" spans="1:4" s="16" customFormat="1" ht="18">
      <c r="A12" s="13" t="s">
        <v>10</v>
      </c>
      <c r="B12" s="14" t="s">
        <v>11</v>
      </c>
      <c r="C12" s="17">
        <f>SUM(C13)</f>
        <v>142600</v>
      </c>
      <c r="D12" s="58">
        <f>SUM(D13)</f>
        <v>152600</v>
      </c>
    </row>
    <row r="13" spans="1:4" s="21" customFormat="1" ht="18">
      <c r="A13" s="18" t="s">
        <v>12</v>
      </c>
      <c r="B13" s="19" t="s">
        <v>13</v>
      </c>
      <c r="C13" s="20">
        <f>SUM(C14)</f>
        <v>142600</v>
      </c>
      <c r="D13" s="59">
        <f>SUM(D14)</f>
        <v>152600</v>
      </c>
    </row>
    <row r="14" spans="1:4" ht="102.75" customHeight="1">
      <c r="A14" s="22" t="s">
        <v>14</v>
      </c>
      <c r="B14" s="23" t="s">
        <v>15</v>
      </c>
      <c r="C14" s="24">
        <v>142600</v>
      </c>
      <c r="D14" s="25">
        <v>152600</v>
      </c>
    </row>
    <row r="15" spans="1:4" ht="90" hidden="1">
      <c r="A15" s="26" t="s">
        <v>16</v>
      </c>
      <c r="B15" s="27" t="s">
        <v>17</v>
      </c>
      <c r="C15" s="28"/>
      <c r="D15" s="29"/>
    </row>
    <row r="16" spans="1:4" s="31" customFormat="1" ht="56.25" hidden="1">
      <c r="A16" s="22" t="s">
        <v>18</v>
      </c>
      <c r="B16" s="23" t="s">
        <v>19</v>
      </c>
      <c r="C16" s="24"/>
      <c r="D16" s="30"/>
    </row>
    <row r="17" spans="1:4" s="31" customFormat="1" ht="112.5" hidden="1">
      <c r="A17" s="22" t="s">
        <v>20</v>
      </c>
      <c r="B17" s="23" t="s">
        <v>21</v>
      </c>
      <c r="C17" s="24"/>
      <c r="D17" s="30"/>
    </row>
    <row r="18" spans="1:4" s="36" customFormat="1" ht="18" hidden="1">
      <c r="A18" s="32" t="s">
        <v>22</v>
      </c>
      <c r="B18" s="33" t="s">
        <v>23</v>
      </c>
      <c r="C18" s="34">
        <f>SUM(C19)</f>
        <v>0</v>
      </c>
      <c r="D18" s="35"/>
    </row>
    <row r="19" spans="1:4" ht="50.25" customHeight="1" hidden="1">
      <c r="A19" s="26" t="s">
        <v>24</v>
      </c>
      <c r="B19" s="27" t="s">
        <v>25</v>
      </c>
      <c r="C19" s="28"/>
      <c r="D19" s="29"/>
    </row>
    <row r="20" spans="1:4" ht="50.25" customHeight="1">
      <c r="A20" s="56" t="s">
        <v>105</v>
      </c>
      <c r="B20" s="19" t="s">
        <v>106</v>
      </c>
      <c r="C20" s="20">
        <f>C21</f>
        <v>150500</v>
      </c>
      <c r="D20" s="20">
        <f>D21</f>
        <v>124900</v>
      </c>
    </row>
    <row r="21" spans="1:4" ht="39" customHeight="1">
      <c r="A21" s="56" t="s">
        <v>107</v>
      </c>
      <c r="B21" s="19" t="s">
        <v>108</v>
      </c>
      <c r="C21" s="20">
        <f>C22+C23+C24+C25</f>
        <v>150500</v>
      </c>
      <c r="D21" s="20">
        <f>D22+D23+D24+D25</f>
        <v>124900</v>
      </c>
    </row>
    <row r="22" spans="1:4" ht="45.75" customHeight="1">
      <c r="A22" s="55" t="s">
        <v>109</v>
      </c>
      <c r="B22" s="27" t="s">
        <v>110</v>
      </c>
      <c r="C22" s="28">
        <v>58500</v>
      </c>
      <c r="D22" s="54">
        <v>48600</v>
      </c>
    </row>
    <row r="23" spans="1:4" ht="68.25" customHeight="1">
      <c r="A23" s="55" t="s">
        <v>111</v>
      </c>
      <c r="B23" s="27" t="s">
        <v>112</v>
      </c>
      <c r="C23" s="28">
        <v>1200</v>
      </c>
      <c r="D23" s="54">
        <v>1000</v>
      </c>
    </row>
    <row r="24" spans="1:4" ht="80.25" customHeight="1">
      <c r="A24" s="55" t="s">
        <v>113</v>
      </c>
      <c r="B24" s="27" t="s">
        <v>114</v>
      </c>
      <c r="C24" s="28">
        <v>90500</v>
      </c>
      <c r="D24" s="54">
        <v>75000</v>
      </c>
    </row>
    <row r="25" spans="1:4" ht="61.5" customHeight="1">
      <c r="A25" s="55" t="s">
        <v>115</v>
      </c>
      <c r="B25" s="27" t="s">
        <v>116</v>
      </c>
      <c r="C25" s="28">
        <v>300</v>
      </c>
      <c r="D25" s="54">
        <v>300</v>
      </c>
    </row>
    <row r="26" spans="1:4" s="36" customFormat="1" ht="18">
      <c r="A26" s="13" t="s">
        <v>26</v>
      </c>
      <c r="B26" s="14" t="s">
        <v>27</v>
      </c>
      <c r="C26" s="17">
        <f>SUM(C27+C29)</f>
        <v>8200</v>
      </c>
      <c r="D26" s="17">
        <f>SUM(D27+D29)</f>
        <v>8200</v>
      </c>
    </row>
    <row r="27" spans="1:4" ht="18">
      <c r="A27" s="18" t="s">
        <v>28</v>
      </c>
      <c r="B27" s="19" t="s">
        <v>29</v>
      </c>
      <c r="C27" s="20">
        <f>SUM(C28)</f>
        <v>100</v>
      </c>
      <c r="D27" s="20">
        <f>SUM(D28)</f>
        <v>100</v>
      </c>
    </row>
    <row r="28" spans="1:4" ht="63" customHeight="1">
      <c r="A28" s="26" t="s">
        <v>131</v>
      </c>
      <c r="B28" s="27" t="s">
        <v>30</v>
      </c>
      <c r="C28" s="28">
        <v>100</v>
      </c>
      <c r="D28" s="29">
        <v>100</v>
      </c>
    </row>
    <row r="29" spans="1:4" ht="18">
      <c r="A29" s="18" t="s">
        <v>31</v>
      </c>
      <c r="B29" s="19" t="s">
        <v>32</v>
      </c>
      <c r="C29" s="37">
        <f>SUM(C30+C32)</f>
        <v>8100</v>
      </c>
      <c r="D29" s="37">
        <f>SUM(D30+D32)</f>
        <v>8100</v>
      </c>
    </row>
    <row r="30" spans="1:4" ht="18.75">
      <c r="A30" s="22" t="s">
        <v>132</v>
      </c>
      <c r="B30" s="23" t="s">
        <v>133</v>
      </c>
      <c r="C30" s="24">
        <f>SUM(C31)</f>
        <v>7000</v>
      </c>
      <c r="D30" s="24">
        <f>SUM(D31)</f>
        <v>7000</v>
      </c>
    </row>
    <row r="31" spans="1:4" ht="43.5" customHeight="1">
      <c r="A31" s="26" t="s">
        <v>134</v>
      </c>
      <c r="B31" s="27" t="s">
        <v>135</v>
      </c>
      <c r="C31" s="28">
        <v>7000</v>
      </c>
      <c r="D31" s="25">
        <v>7000</v>
      </c>
    </row>
    <row r="32" spans="1:4" ht="24" customHeight="1">
      <c r="A32" s="26" t="s">
        <v>136</v>
      </c>
      <c r="B32" s="27" t="s">
        <v>137</v>
      </c>
      <c r="C32" s="28">
        <f>SUM(C33)</f>
        <v>1100</v>
      </c>
      <c r="D32" s="28">
        <f>SUM(D33)</f>
        <v>1100</v>
      </c>
    </row>
    <row r="33" spans="1:4" ht="42" customHeight="1">
      <c r="A33" s="26" t="s">
        <v>138</v>
      </c>
      <c r="B33" s="27" t="s">
        <v>139</v>
      </c>
      <c r="C33" s="28">
        <v>1100</v>
      </c>
      <c r="D33" s="61">
        <v>1100</v>
      </c>
    </row>
    <row r="34" spans="1:4" ht="21" customHeight="1">
      <c r="A34" s="38" t="s">
        <v>33</v>
      </c>
      <c r="B34" s="39" t="s">
        <v>34</v>
      </c>
      <c r="C34" s="20">
        <f>C35</f>
        <v>2500</v>
      </c>
      <c r="D34" s="20">
        <f>D35</f>
        <v>2600</v>
      </c>
    </row>
    <row r="35" spans="1:4" ht="60.75" customHeight="1">
      <c r="A35" s="40" t="s">
        <v>35</v>
      </c>
      <c r="B35" s="39" t="s">
        <v>36</v>
      </c>
      <c r="C35" s="20">
        <f>C36</f>
        <v>2500</v>
      </c>
      <c r="D35" s="20">
        <f>D36</f>
        <v>2600</v>
      </c>
    </row>
    <row r="36" spans="1:4" ht="75.75" customHeight="1">
      <c r="A36" s="41" t="s">
        <v>37</v>
      </c>
      <c r="B36" s="42" t="s">
        <v>38</v>
      </c>
      <c r="C36" s="28">
        <v>2500</v>
      </c>
      <c r="D36" s="25">
        <v>2600</v>
      </c>
    </row>
    <row r="37" spans="1:4" s="36" customFormat="1" ht="45" customHeight="1" hidden="1">
      <c r="A37" s="13" t="s">
        <v>39</v>
      </c>
      <c r="B37" s="14" t="s">
        <v>40</v>
      </c>
      <c r="C37" s="17">
        <f>SUM(C38+C41)</f>
        <v>0</v>
      </c>
      <c r="D37" s="17">
        <f>SUM(D38+D41)</f>
        <v>0</v>
      </c>
    </row>
    <row r="38" spans="1:4" s="31" customFormat="1" ht="104.25" customHeight="1" hidden="1">
      <c r="A38" s="18" t="s">
        <v>41</v>
      </c>
      <c r="B38" s="19" t="s">
        <v>42</v>
      </c>
      <c r="C38" s="37">
        <f>SUM(C39)</f>
        <v>0</v>
      </c>
      <c r="D38" s="37">
        <f>SUM(D39)</f>
        <v>0</v>
      </c>
    </row>
    <row r="39" spans="1:4" s="31" customFormat="1" ht="81.75" customHeight="1" hidden="1">
      <c r="A39" s="22" t="s">
        <v>43</v>
      </c>
      <c r="B39" s="23" t="s">
        <v>44</v>
      </c>
      <c r="C39" s="24">
        <f>SUM(C40)</f>
        <v>0</v>
      </c>
      <c r="D39" s="24">
        <f>SUM(D40)</f>
        <v>0</v>
      </c>
    </row>
    <row r="40" spans="1:4" s="31" customFormat="1" ht="99" customHeight="1" hidden="1">
      <c r="A40" s="26" t="s">
        <v>118</v>
      </c>
      <c r="B40" s="27" t="s">
        <v>45</v>
      </c>
      <c r="C40" s="28">
        <v>0</v>
      </c>
      <c r="D40" s="43">
        <v>0</v>
      </c>
    </row>
    <row r="41" spans="1:4" s="31" customFormat="1" ht="1.5" customHeight="1">
      <c r="A41" s="22" t="s">
        <v>46</v>
      </c>
      <c r="B41" s="23" t="s">
        <v>47</v>
      </c>
      <c r="C41" s="24">
        <f>SUM(C42)</f>
        <v>0</v>
      </c>
      <c r="D41" s="30"/>
    </row>
    <row r="42" spans="1:4" s="31" customFormat="1" ht="45" customHeight="1" hidden="1">
      <c r="A42" s="22" t="s">
        <v>48</v>
      </c>
      <c r="B42" s="23" t="s">
        <v>49</v>
      </c>
      <c r="C42" s="24">
        <f>SUM(C43)</f>
        <v>0</v>
      </c>
      <c r="D42" s="30"/>
    </row>
    <row r="43" spans="1:4" ht="39" customHeight="1" hidden="1">
      <c r="A43" s="22" t="s">
        <v>119</v>
      </c>
      <c r="B43" s="27" t="s">
        <v>50</v>
      </c>
      <c r="C43" s="28"/>
      <c r="D43" s="29"/>
    </row>
    <row r="44" spans="1:4" ht="36">
      <c r="A44" s="18" t="s">
        <v>51</v>
      </c>
      <c r="B44" s="19" t="s">
        <v>52</v>
      </c>
      <c r="C44" s="20">
        <f>C45</f>
        <v>7300</v>
      </c>
      <c r="D44" s="20">
        <f>D45</f>
        <v>7400</v>
      </c>
    </row>
    <row r="45" spans="1:4" ht="18">
      <c r="A45" s="18" t="s">
        <v>53</v>
      </c>
      <c r="B45" s="19" t="s">
        <v>54</v>
      </c>
      <c r="C45" s="20">
        <f>SUM(C46)</f>
        <v>7300</v>
      </c>
      <c r="D45" s="20">
        <f>SUM(D46)</f>
        <v>7400</v>
      </c>
    </row>
    <row r="46" spans="1:4" ht="18.75">
      <c r="A46" s="22" t="s">
        <v>55</v>
      </c>
      <c r="B46" s="23" t="s">
        <v>56</v>
      </c>
      <c r="C46" s="24">
        <f>SUM(C47)</f>
        <v>7300</v>
      </c>
      <c r="D46" s="24">
        <f>SUM(D47)</f>
        <v>7400</v>
      </c>
    </row>
    <row r="47" spans="1:4" ht="37.5" customHeight="1">
      <c r="A47" s="26" t="s">
        <v>120</v>
      </c>
      <c r="B47" s="27" t="s">
        <v>57</v>
      </c>
      <c r="C47" s="28">
        <v>7300</v>
      </c>
      <c r="D47" s="25">
        <v>7400</v>
      </c>
    </row>
    <row r="48" spans="1:4" ht="36" hidden="1">
      <c r="A48" s="26" t="s">
        <v>58</v>
      </c>
      <c r="B48" s="27" t="s">
        <v>59</v>
      </c>
      <c r="C48" s="24">
        <f>SUM(C49)</f>
        <v>0</v>
      </c>
      <c r="D48" s="29"/>
    </row>
    <row r="49" spans="1:4" ht="54" hidden="1">
      <c r="A49" s="26" t="s">
        <v>60</v>
      </c>
      <c r="B49" s="27" t="s">
        <v>61</v>
      </c>
      <c r="C49" s="24">
        <f>SUM(C50)</f>
        <v>0</v>
      </c>
      <c r="D49" s="29"/>
    </row>
    <row r="50" spans="1:4" ht="37.5" hidden="1">
      <c r="A50" s="22" t="s">
        <v>62</v>
      </c>
      <c r="B50" s="27" t="s">
        <v>63</v>
      </c>
      <c r="C50" s="24">
        <f>SUM(C51)</f>
        <v>0</v>
      </c>
      <c r="D50" s="29"/>
    </row>
    <row r="51" spans="1:4" ht="56.25" hidden="1">
      <c r="A51" s="22" t="s">
        <v>121</v>
      </c>
      <c r="B51" s="27" t="s">
        <v>64</v>
      </c>
      <c r="C51" s="28"/>
      <c r="D51" s="29"/>
    </row>
    <row r="52" spans="1:4" ht="18" hidden="1">
      <c r="A52" s="18" t="s">
        <v>65</v>
      </c>
      <c r="B52" s="27" t="s">
        <v>66</v>
      </c>
      <c r="C52" s="28">
        <f>SUM(C53)</f>
        <v>0</v>
      </c>
      <c r="D52" s="29"/>
    </row>
    <row r="53" spans="1:4" ht="36" hidden="1">
      <c r="A53" s="26" t="s">
        <v>122</v>
      </c>
      <c r="B53" s="27" t="s">
        <v>67</v>
      </c>
      <c r="C53" s="28">
        <v>0</v>
      </c>
      <c r="D53" s="29"/>
    </row>
    <row r="54" spans="1:4" s="21" customFormat="1" ht="18">
      <c r="A54" s="18" t="s">
        <v>68</v>
      </c>
      <c r="B54" s="19" t="s">
        <v>69</v>
      </c>
      <c r="C54" s="44">
        <f>SUM(C55)+C76</f>
        <v>3059368</v>
      </c>
      <c r="D54" s="44">
        <f>SUM(D55)+D76</f>
        <v>3232410</v>
      </c>
    </row>
    <row r="55" spans="1:4" s="21" customFormat="1" ht="36">
      <c r="A55" s="18" t="s">
        <v>70</v>
      </c>
      <c r="B55" s="19" t="s">
        <v>71</v>
      </c>
      <c r="C55" s="44">
        <f>SUM(C56+C63+C66+C73)</f>
        <v>3059368</v>
      </c>
      <c r="D55" s="44">
        <f>SUM(D56+D63+D66+D73)</f>
        <v>3232410</v>
      </c>
    </row>
    <row r="56" spans="1:4" s="45" customFormat="1" ht="36">
      <c r="A56" s="18" t="s">
        <v>72</v>
      </c>
      <c r="B56" s="19" t="s">
        <v>73</v>
      </c>
      <c r="C56" s="44">
        <f>SUM(C57)+C61</f>
        <v>1398868</v>
      </c>
      <c r="D56" s="44">
        <f>SUM(D57)+D61</f>
        <v>1450210</v>
      </c>
    </row>
    <row r="57" spans="1:4" s="31" customFormat="1" ht="18.75">
      <c r="A57" s="22" t="s">
        <v>74</v>
      </c>
      <c r="B57" s="23" t="s">
        <v>75</v>
      </c>
      <c r="C57" s="46">
        <f>SUM(C58)</f>
        <v>1398868</v>
      </c>
      <c r="D57" s="46">
        <f>SUM(D58)</f>
        <v>1450210</v>
      </c>
    </row>
    <row r="58" spans="1:4" ht="36">
      <c r="A58" s="26" t="s">
        <v>123</v>
      </c>
      <c r="B58" s="27" t="s">
        <v>76</v>
      </c>
      <c r="C58" s="47">
        <v>1398868</v>
      </c>
      <c r="D58" s="47">
        <v>1450210</v>
      </c>
    </row>
    <row r="59" spans="1:4" ht="18.75" hidden="1">
      <c r="A59" s="48" t="s">
        <v>77</v>
      </c>
      <c r="B59" s="27" t="s">
        <v>78</v>
      </c>
      <c r="C59" s="47">
        <f>C60</f>
        <v>0</v>
      </c>
      <c r="D59" s="29"/>
    </row>
    <row r="60" spans="1:4" ht="18.75" hidden="1">
      <c r="A60" s="22" t="s">
        <v>124</v>
      </c>
      <c r="B60" s="27" t="s">
        <v>79</v>
      </c>
      <c r="C60" s="47"/>
      <c r="D60" s="29"/>
    </row>
    <row r="61" spans="1:4" ht="37.5" hidden="1">
      <c r="A61" s="22" t="s">
        <v>80</v>
      </c>
      <c r="B61" s="23" t="s">
        <v>81</v>
      </c>
      <c r="C61" s="46">
        <f>C62</f>
        <v>0</v>
      </c>
      <c r="D61" s="46">
        <f>D62</f>
        <v>0</v>
      </c>
    </row>
    <row r="62" spans="1:4" ht="36" hidden="1">
      <c r="A62" s="26" t="s">
        <v>125</v>
      </c>
      <c r="B62" s="27" t="s">
        <v>82</v>
      </c>
      <c r="C62" s="47">
        <v>0</v>
      </c>
      <c r="D62" s="29"/>
    </row>
    <row r="63" spans="1:4" s="31" customFormat="1" ht="36">
      <c r="A63" s="18" t="s">
        <v>83</v>
      </c>
      <c r="B63" s="19" t="s">
        <v>84</v>
      </c>
      <c r="C63" s="44">
        <f>SUM(C64)</f>
        <v>1610900</v>
      </c>
      <c r="D63" s="44">
        <f>SUM(D64)</f>
        <v>1733900</v>
      </c>
    </row>
    <row r="64" spans="1:4" s="31" customFormat="1" ht="18.75">
      <c r="A64" s="22" t="s">
        <v>85</v>
      </c>
      <c r="B64" s="23" t="s">
        <v>86</v>
      </c>
      <c r="C64" s="46">
        <f>SUM(C65)</f>
        <v>1610900</v>
      </c>
      <c r="D64" s="46">
        <f>SUM(D65)</f>
        <v>1733900</v>
      </c>
    </row>
    <row r="65" spans="1:4" ht="18">
      <c r="A65" s="26" t="s">
        <v>126</v>
      </c>
      <c r="B65" s="27" t="s">
        <v>87</v>
      </c>
      <c r="C65" s="47">
        <v>1610900</v>
      </c>
      <c r="D65" s="47">
        <v>1733900</v>
      </c>
    </row>
    <row r="66" spans="1:4" s="45" customFormat="1" ht="36">
      <c r="A66" s="18" t="s">
        <v>88</v>
      </c>
      <c r="B66" s="19" t="s">
        <v>89</v>
      </c>
      <c r="C66" s="49">
        <f>C67+C69+C71</f>
        <v>49600</v>
      </c>
      <c r="D66" s="49">
        <f>D67+D69+D71</f>
        <v>48300</v>
      </c>
    </row>
    <row r="67" spans="1:4" s="31" customFormat="1" ht="57" customHeight="1">
      <c r="A67" s="22" t="s">
        <v>90</v>
      </c>
      <c r="B67" s="23" t="s">
        <v>91</v>
      </c>
      <c r="C67" s="46">
        <f>SUM(C68)</f>
        <v>48900</v>
      </c>
      <c r="D67" s="46">
        <f>SUM(D68)</f>
        <v>47600</v>
      </c>
    </row>
    <row r="68" spans="1:4" s="31" customFormat="1" ht="53.25" customHeight="1">
      <c r="A68" s="26" t="s">
        <v>127</v>
      </c>
      <c r="B68" s="27" t="s">
        <v>92</v>
      </c>
      <c r="C68" s="47">
        <v>48900</v>
      </c>
      <c r="D68" s="47">
        <v>47600</v>
      </c>
    </row>
    <row r="69" spans="1:4" s="31" customFormat="1" ht="56.25" hidden="1">
      <c r="A69" s="50" t="s">
        <v>93</v>
      </c>
      <c r="B69" s="23" t="s">
        <v>94</v>
      </c>
      <c r="C69" s="46">
        <f>C70</f>
        <v>0</v>
      </c>
      <c r="D69" s="30"/>
    </row>
    <row r="70" spans="1:4" s="31" customFormat="1" ht="28.5" customHeight="1" hidden="1">
      <c r="A70" s="26" t="s">
        <v>128</v>
      </c>
      <c r="B70" s="27" t="s">
        <v>95</v>
      </c>
      <c r="C70" s="46">
        <v>0</v>
      </c>
      <c r="D70" s="30"/>
    </row>
    <row r="71" spans="1:4" s="31" customFormat="1" ht="55.5" customHeight="1">
      <c r="A71" s="26" t="s">
        <v>93</v>
      </c>
      <c r="B71" s="27" t="s">
        <v>94</v>
      </c>
      <c r="C71" s="46">
        <f>C72</f>
        <v>700</v>
      </c>
      <c r="D71" s="46">
        <f>D72</f>
        <v>700</v>
      </c>
    </row>
    <row r="72" spans="1:4" s="31" customFormat="1" ht="42.75" customHeight="1">
      <c r="A72" s="26" t="s">
        <v>128</v>
      </c>
      <c r="B72" s="27" t="s">
        <v>95</v>
      </c>
      <c r="C72" s="46">
        <v>700</v>
      </c>
      <c r="D72" s="60">
        <v>700</v>
      </c>
    </row>
    <row r="73" spans="1:4" s="31" customFormat="1" ht="22.5" customHeight="1">
      <c r="A73" s="18" t="s">
        <v>96</v>
      </c>
      <c r="B73" s="19" t="s">
        <v>97</v>
      </c>
      <c r="C73" s="44">
        <f>SUM(C74)</f>
        <v>0</v>
      </c>
      <c r="D73" s="44">
        <f>SUM(D74)</f>
        <v>0</v>
      </c>
    </row>
    <row r="74" spans="1:4" s="31" customFormat="1" ht="24" customHeight="1">
      <c r="A74" s="22" t="s">
        <v>98</v>
      </c>
      <c r="B74" s="23" t="s">
        <v>99</v>
      </c>
      <c r="C74" s="46">
        <f>C75</f>
        <v>0</v>
      </c>
      <c r="D74" s="46">
        <f>D75</f>
        <v>0</v>
      </c>
    </row>
    <row r="75" spans="1:4" s="31" customFormat="1" ht="36">
      <c r="A75" s="26" t="s">
        <v>129</v>
      </c>
      <c r="B75" s="27" t="s">
        <v>100</v>
      </c>
      <c r="C75" s="46">
        <v>0</v>
      </c>
      <c r="D75" s="51"/>
    </row>
    <row r="76" spans="1:4" s="31" customFormat="1" ht="54">
      <c r="A76" s="18" t="s">
        <v>101</v>
      </c>
      <c r="B76" s="19" t="s">
        <v>102</v>
      </c>
      <c r="C76" s="52">
        <f>C77</f>
        <v>0</v>
      </c>
      <c r="D76" s="52">
        <f>D77</f>
        <v>0</v>
      </c>
    </row>
    <row r="77" spans="1:4" s="31" customFormat="1" ht="54">
      <c r="A77" s="26" t="s">
        <v>130</v>
      </c>
      <c r="B77" s="27" t="s">
        <v>103</v>
      </c>
      <c r="C77" s="47">
        <v>0</v>
      </c>
      <c r="D77" s="51"/>
    </row>
    <row r="78" spans="1:4" s="16" customFormat="1" ht="18">
      <c r="A78" s="66" t="s">
        <v>104</v>
      </c>
      <c r="B78" s="67"/>
      <c r="C78" s="53">
        <f>SUM(C11+C54)</f>
        <v>3370468</v>
      </c>
      <c r="D78" s="53">
        <f>SUM(D11+D54)</f>
        <v>3528110</v>
      </c>
    </row>
  </sheetData>
  <mergeCells count="10">
    <mergeCell ref="A78:B78"/>
    <mergeCell ref="A6:C6"/>
    <mergeCell ref="A7:D7"/>
    <mergeCell ref="A9:A10"/>
    <mergeCell ref="B9:B10"/>
    <mergeCell ref="C9:D9"/>
    <mergeCell ref="C1:D1"/>
    <mergeCell ref="C2:D2"/>
    <mergeCell ref="B3:D3"/>
    <mergeCell ref="C4:D4"/>
  </mergeCells>
  <printOptions/>
  <pageMargins left="0.25" right="0.22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Заречье</cp:lastModifiedBy>
  <cp:lastPrinted>2014-12-25T06:39:20Z</cp:lastPrinted>
  <dcterms:created xsi:type="dcterms:W3CDTF">1996-10-08T23:32:33Z</dcterms:created>
  <dcterms:modified xsi:type="dcterms:W3CDTF">2014-12-25T06:39:22Z</dcterms:modified>
  <cp:category/>
  <cp:version/>
  <cp:contentType/>
  <cp:contentStatus/>
</cp:coreProperties>
</file>